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132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F13" i="1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I176"/>
  <c r="G176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F165"/>
  <c r="F176" s="1"/>
  <c r="G157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H138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L43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24"/>
  <c r="L196" l="1"/>
  <c r="J196"/>
  <c r="G196"/>
  <c r="I196"/>
  <c r="H196"/>
  <c r="F196"/>
</calcChain>
</file>

<file path=xl/sharedStrings.xml><?xml version="1.0" encoding="utf-8"?>
<sst xmlns="http://schemas.openxmlformats.org/spreadsheetml/2006/main" count="321" uniqueCount="128">
  <si>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</si>
  <si>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</si>
  <si>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</si>
  <si>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</si>
  <si>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</si>
  <si>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</si>
  <si>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</si>
  <si>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</si>
  <si>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</si>
  <si>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</si>
  <si>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</si>
  <si>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</si>
  <si>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</si>
  <si>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</si>
  <si>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</si>
  <si>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</si>
  <si>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</si>
  <si>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</si>
  <si>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</si>
  <si>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</si>
  <si>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</si>
  <si>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</si>
  <si>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</si>
  <si>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</si>
  <si>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</si>
  <si>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</si>
  <si>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</si>
  <si>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</si>
  <si>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</si>
  <si>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</si>
  <si>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</si>
  <si>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</si>
  <si>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</si>
  <si>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</si>
  <si>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</si>
  <si>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</si>
  <si>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</si>
  <si>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</si>
  <si>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</si>
  <si>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</si>
  <si>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Сокол Р.Г.</t>
  </si>
  <si>
    <t>МБОУ СОШ с.Киселёвка</t>
  </si>
  <si>
    <t>54-8с</t>
  </si>
  <si>
    <t xml:space="preserve">Суп гороховый </t>
  </si>
  <si>
    <t>34,01</t>
  </si>
  <si>
    <t>54-23</t>
  </si>
  <si>
    <t xml:space="preserve">Сыр твердых сортов </t>
  </si>
  <si>
    <t>11.7</t>
  </si>
  <si>
    <t>Хлеб пшеничный</t>
  </si>
  <si>
    <t xml:space="preserve">Пром </t>
  </si>
  <si>
    <t>4,72</t>
  </si>
  <si>
    <t>Масло сливочное</t>
  </si>
  <si>
    <t>5</t>
  </si>
  <si>
    <t>Кофейный напиток с молоком</t>
  </si>
  <si>
    <t>200</t>
  </si>
  <si>
    <t>54-23гн</t>
  </si>
  <si>
    <t xml:space="preserve">Яблоки </t>
  </si>
  <si>
    <t>11,7</t>
  </si>
  <si>
    <t xml:space="preserve">Макароны отварные </t>
  </si>
  <si>
    <t>54-1г</t>
  </si>
  <si>
    <t>12,46</t>
  </si>
  <si>
    <t xml:space="preserve">Фрикаделька из говядины </t>
  </si>
  <si>
    <t>54-29м</t>
  </si>
  <si>
    <t>52,22</t>
  </si>
  <si>
    <t>Чай с лимоном с сахаром</t>
  </si>
  <si>
    <t>54-3гн</t>
  </si>
  <si>
    <t xml:space="preserve">Хлеб пшеничный </t>
  </si>
  <si>
    <t>3,53</t>
  </si>
  <si>
    <t>Груша</t>
  </si>
  <si>
    <t>Картофель отварной в молоке</t>
  </si>
  <si>
    <t>54-10г</t>
  </si>
  <si>
    <t>21,45</t>
  </si>
  <si>
    <t>Тефтели из говядины с рисом</t>
  </si>
  <si>
    <t>54-16м</t>
  </si>
  <si>
    <t>55,88</t>
  </si>
  <si>
    <t>Компот из чернослива</t>
  </si>
  <si>
    <t>54-3хи</t>
  </si>
  <si>
    <t xml:space="preserve">Помидор в нарезке </t>
  </si>
  <si>
    <t>54-3з</t>
  </si>
  <si>
    <t>Соус белый основной</t>
  </si>
  <si>
    <t>54-2соус</t>
  </si>
  <si>
    <t>Щи из свежей капусты со сметаной и мясом</t>
  </si>
  <si>
    <t>54-1с</t>
  </si>
  <si>
    <t>43,03</t>
  </si>
  <si>
    <t>Хлеб пшеничный с маслом</t>
  </si>
  <si>
    <t>6,93</t>
  </si>
  <si>
    <t>Компот из кураги</t>
  </si>
  <si>
    <t>54-2хн</t>
  </si>
  <si>
    <t>Фрукт(банан)</t>
  </si>
  <si>
    <t>Рис припущеный</t>
  </si>
  <si>
    <t>54-7г</t>
  </si>
  <si>
    <t>12,89</t>
  </si>
  <si>
    <t>Чай с сахаром</t>
  </si>
  <si>
    <t>54-2гн</t>
  </si>
  <si>
    <t>Горошек зелёный</t>
  </si>
  <si>
    <t>54-20з</t>
  </si>
  <si>
    <t xml:space="preserve">Каша вязкая молочная </t>
  </si>
  <si>
    <t>54-6к</t>
  </si>
  <si>
    <t>25,15</t>
  </si>
  <si>
    <t>Какао с молоком</t>
  </si>
  <si>
    <t>54-21гн</t>
  </si>
  <si>
    <t>7,8</t>
  </si>
  <si>
    <t>Картофельное пюре</t>
  </si>
  <si>
    <t>Биточек из курицы</t>
  </si>
  <si>
    <t>75</t>
  </si>
  <si>
    <t>54-11г</t>
  </si>
  <si>
    <t>54-23м</t>
  </si>
  <si>
    <t>21,33</t>
  </si>
  <si>
    <t>1,17</t>
  </si>
  <si>
    <t>Салат из белокачанной капусты с морковью</t>
  </si>
  <si>
    <t>54-8з</t>
  </si>
  <si>
    <t>Плов из отварной говядины</t>
  </si>
  <si>
    <t>Салат из белокачанной  капусты</t>
  </si>
  <si>
    <t>54-11м</t>
  </si>
  <si>
    <t>54-3хн</t>
  </si>
  <si>
    <t>54-7з</t>
  </si>
  <si>
    <t>68,84</t>
  </si>
  <si>
    <t>9,85</t>
  </si>
  <si>
    <t>Рассольник Ленинградский с рисом</t>
  </si>
  <si>
    <t>Банан</t>
  </si>
  <si>
    <t>120</t>
  </si>
  <si>
    <t>54-15с</t>
  </si>
  <si>
    <t>36,3</t>
  </si>
  <si>
    <t>Рыба, запечённая с сыром и луком</t>
  </si>
  <si>
    <t>Овощи в нарезке</t>
  </si>
  <si>
    <t>80</t>
  </si>
  <si>
    <t>54-12р</t>
  </si>
  <si>
    <t>2,38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</si>
</sst>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\ _₽_-;\-* #,##0.0\ _₽_-;_-* &quot;-&quot;??\ _₽_-;_-@_-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Segoe UI"/>
      <family val="2"/>
    </font>
    <font>
      <sz val="10"/>
      <color theme="1"/>
      <name val="Calibri"/>
      <family val="2"/>
      <charset val="204"/>
      <scheme val="minor"/>
    </font>
    <font>
      <sz val="11"/>
      <color rgb="FF9C57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2" fontId="0" fillId="5" borderId="23" xfId="0" applyNumberFormat="1" applyFill="1" applyBorder="1" applyAlignment="1" applyProtection="1">
      <alignment horizontal="center" vertical="center"/>
      <protection locked="0"/>
    </xf>
    <xf numFmtId="2" fontId="0" fillId="5" borderId="24" xfId="0" applyNumberFormat="1" applyFill="1" applyBorder="1" applyAlignment="1" applyProtection="1">
      <alignment horizontal="center" vertical="center"/>
      <protection locked="0"/>
    </xf>
    <xf numFmtId="17" fontId="0" fillId="5" borderId="2" xfId="0" applyNumberFormat="1" applyFill="1" applyBorder="1" applyAlignment="1" applyProtection="1">
      <alignment wrapText="1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5" fontId="0" fillId="5" borderId="17" xfId="0" applyNumberFormat="1" applyFill="1" applyBorder="1" applyAlignment="1" applyProtection="1">
      <alignment horizontal="center" vertical="center"/>
      <protection locked="0"/>
    </xf>
    <xf numFmtId="165" fontId="0" fillId="5" borderId="2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49" fontId="0" fillId="5" borderId="2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2" fontId="0" fillId="5" borderId="25" xfId="0" applyNumberFormat="1" applyFill="1" applyBorder="1" applyAlignment="1" applyProtection="1">
      <alignment horizontal="center" vertical="center"/>
      <protection locked="0"/>
    </xf>
    <xf numFmtId="164" fontId="0" fillId="5" borderId="25" xfId="1" applyNumberFormat="1" applyFont="1" applyFill="1" applyBorder="1" applyAlignment="1" applyProtection="1">
      <alignment horizontal="center" vertical="center"/>
      <protection locked="0"/>
    </xf>
    <xf numFmtId="165" fontId="0" fillId="5" borderId="25" xfId="0" applyNumberFormat="1" applyFill="1" applyBorder="1" applyAlignment="1" applyProtection="1">
      <alignment horizontal="center" vertical="center"/>
      <protection locked="0"/>
    </xf>
    <xf numFmtId="164" fontId="0" fillId="5" borderId="2" xfId="1" applyNumberFormat="1" applyFont="1" applyFill="1" applyBorder="1" applyAlignment="1" applyProtection="1">
      <alignment wrapText="1"/>
      <protection locked="0"/>
    </xf>
    <xf numFmtId="164" fontId="0" fillId="5" borderId="2" xfId="1" applyNumberFormat="1" applyFont="1" applyFill="1" applyBorder="1" applyProtection="1">
      <protection locked="0"/>
    </xf>
    <xf numFmtId="166" fontId="0" fillId="5" borderId="2" xfId="1" applyNumberFormat="1" applyFont="1" applyFill="1" applyBorder="1" applyProtection="1">
      <protection locked="0"/>
    </xf>
    <xf numFmtId="167" fontId="0" fillId="5" borderId="2" xfId="1" applyNumberFormat="1" applyFont="1" applyFill="1" applyBorder="1" applyProtection="1"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4" fontId="14" fillId="6" borderId="2" xfId="1" applyNumberFormat="1" applyFont="1" applyFill="1" applyBorder="1" applyAlignment="1" applyProtection="1">
      <alignment horizontal="center"/>
      <protection locked="0"/>
    </xf>
    <xf numFmtId="166" fontId="14" fillId="6" borderId="2" xfId="1" applyNumberFormat="1" applyFont="1" applyFill="1" applyBorder="1" applyAlignment="1" applyProtection="1">
      <alignment horizontal="center"/>
      <protection locked="0"/>
    </xf>
    <xf numFmtId="167" fontId="0" fillId="5" borderId="2" xfId="1" applyNumberFormat="1" applyFont="1" applyFill="1" applyBorder="1" applyAlignment="1" applyProtection="1">
      <alignment horizontal="center"/>
      <protection locked="0"/>
    </xf>
    <xf numFmtId="164" fontId="0" fillId="5" borderId="2" xfId="1" applyNumberFormat="1" applyFont="1" applyFill="1" applyBorder="1" applyAlignment="1" applyProtection="1">
      <alignment horizontal="center"/>
      <protection locked="0"/>
    </xf>
    <xf numFmtId="166" fontId="15" fillId="6" borderId="17" xfId="1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26" xfId="0" applyNumberFormat="1" applyFill="1" applyBorder="1" applyAlignment="1" applyProtection="1">
      <alignment horizontal="center" vertical="center"/>
      <protection locked="0"/>
    </xf>
    <xf numFmtId="2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49" fontId="0" fillId="5" borderId="26" xfId="0" applyNumberFormat="1" applyFill="1" applyBorder="1" applyAlignment="1" applyProtection="1">
      <alignment horizontal="center" vertical="center"/>
      <protection locked="0"/>
    </xf>
    <xf numFmtId="49" fontId="1" fillId="5" borderId="23" xfId="0" applyNumberFormat="1" applyFont="1" applyFill="1" applyBorder="1" applyAlignment="1" applyProtection="1">
      <alignment horizontal="center" vertical="center"/>
      <protection locked="0"/>
    </xf>
    <xf numFmtId="164" fontId="1" fillId="5" borderId="2" xfId="1" applyNumberFormat="1" applyFont="1" applyFill="1" applyBorder="1" applyAlignment="1" applyProtection="1">
      <alignment wrapText="1"/>
      <protection locked="0"/>
    </xf>
    <xf numFmtId="166" fontId="17" fillId="5" borderId="17" xfId="1" applyNumberFormat="1" applyFont="1" applyFill="1" applyBorder="1" applyProtection="1"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16" fillId="5" borderId="5" xfId="0" applyNumberFormat="1" applyFont="1" applyFill="1" applyBorder="1" applyAlignment="1" applyProtection="1">
      <alignment horizontal="center"/>
      <protection locked="0"/>
    </xf>
    <xf numFmtId="166" fontId="0" fillId="5" borderId="2" xfId="1" applyNumberFormat="1" applyFon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166" fontId="17" fillId="5" borderId="17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18" fillId="4" borderId="0" xfId="2" applyNumberFormat="1" applyFont="1" applyFill="1" applyBorder="1" applyAlignment="1"/>
    <xf numFmtId="0" fontId="18" fillId="4" borderId="2" xfId="2" applyNumberFormat="1" applyFont="1" applyFill="1" applyBorder="1" applyAlignment="1">
      <alignment horizontal="center" vertical="top"/>
    </xf>
    <xf numFmtId="43" fontId="17" fillId="5" borderId="17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17" fontId="18" fillId="4" borderId="2" xfId="0" applyNumberFormat="1" applyFont="1" applyFill="1" applyBorder="1" applyAlignment="1" applyProtection="1">
      <alignment wrapText="1"/>
      <protection locked="0"/>
    </xf>
    <xf numFmtId="1" fontId="18" fillId="4" borderId="2" xfId="0" applyNumberFormat="1" applyFont="1" applyFill="1" applyBorder="1" applyAlignment="1" applyProtection="1">
      <alignment horizontal="center" vertical="center"/>
      <protection locked="0"/>
    </xf>
    <xf numFmtId="164" fontId="18" fillId="4" borderId="2" xfId="0" applyNumberFormat="1" applyFont="1" applyFill="1" applyBorder="1" applyAlignment="1" applyProtection="1">
      <alignment horizontal="center" vertical="center"/>
      <protection locked="0"/>
    </xf>
    <xf numFmtId="165" fontId="18" fillId="4" borderId="17" xfId="0" applyNumberFormat="1" applyFont="1" applyFill="1" applyBorder="1" applyAlignment="1" applyProtection="1">
      <alignment horizontal="center" vertical="center"/>
      <protection locked="0"/>
    </xf>
    <xf numFmtId="165" fontId="18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27" xfId="0" applyNumberFormat="1" applyFont="1" applyFill="1" applyBorder="1" applyAlignment="1" applyProtection="1">
      <protection locked="0"/>
    </xf>
    <xf numFmtId="49" fontId="18" fillId="4" borderId="2" xfId="0" applyNumberFormat="1" applyFont="1" applyFill="1" applyBorder="1" applyAlignment="1" applyProtection="1">
      <alignment horizontal="center" vertical="center"/>
      <protection locked="0"/>
    </xf>
    <xf numFmtId="164" fontId="18" fillId="4" borderId="2" xfId="0" applyNumberFormat="1" applyFont="1" applyFill="1" applyBorder="1" applyAlignment="1" applyProtection="1">
      <alignment wrapText="1"/>
      <protection locked="0"/>
    </xf>
    <xf numFmtId="0" fontId="18" fillId="4" borderId="2" xfId="0" applyNumberFormat="1" applyFont="1" applyFill="1" applyBorder="1" applyAlignment="1" applyProtection="1">
      <alignment horizontal="center"/>
      <protection locked="0"/>
    </xf>
    <xf numFmtId="2" fontId="18" fillId="4" borderId="5" xfId="0" applyNumberFormat="1" applyFont="1" applyFill="1" applyBorder="1" applyAlignment="1" applyProtection="1">
      <alignment horizontal="center"/>
      <protection locked="0"/>
    </xf>
    <xf numFmtId="2" fontId="18" fillId="4" borderId="25" xfId="0" applyNumberFormat="1" applyFont="1" applyFill="1" applyBorder="1" applyAlignment="1" applyProtection="1">
      <alignment horizontal="center"/>
      <protection locked="0"/>
    </xf>
    <xf numFmtId="166" fontId="0" fillId="5" borderId="17" xfId="1" applyNumberFormat="1" applyFont="1" applyFill="1" applyBorder="1" applyAlignment="1" applyProtection="1">
      <alignment horizontal="center"/>
      <protection locked="0"/>
    </xf>
    <xf numFmtId="0" fontId="18" fillId="4" borderId="0" xfId="0" applyNumberFormat="1" applyFont="1" applyFill="1" applyBorder="1" applyAlignment="1">
      <alignment horizontal="center"/>
    </xf>
    <xf numFmtId="164" fontId="18" fillId="4" borderId="2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164" fontId="0" fillId="5" borderId="2" xfId="0" applyNumberFormat="1" applyFont="1" applyFill="1" applyBorder="1" applyAlignment="1" applyProtection="1">
      <alignment horizontal="center" vertical="center"/>
      <protection locked="0"/>
    </xf>
    <xf numFmtId="165" fontId="0" fillId="5" borderId="2" xfId="0" applyNumberFormat="1" applyFont="1" applyFill="1" applyBorder="1" applyAlignment="1" applyProtection="1">
      <alignment horizontal="center" vertical="center"/>
      <protection locked="0"/>
    </xf>
    <xf numFmtId="166" fontId="0" fillId="5" borderId="2" xfId="0" applyNumberFormat="1" applyFont="1" applyFill="1" applyBorder="1" applyAlignment="1" applyProtection="1">
      <alignment horizontal="center"/>
      <protection locked="0"/>
    </xf>
    <xf numFmtId="166" fontId="0" fillId="5" borderId="17" xfId="0" applyNumberFormat="1" applyFont="1" applyFill="1" applyBorder="1" applyAlignment="1" applyProtection="1">
      <alignment horizontal="center"/>
      <protection locked="0"/>
    </xf>
    <xf numFmtId="167" fontId="0" fillId="5" borderId="2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166" fontId="17" fillId="5" borderId="17" xfId="0" applyNumberFormat="1" applyFont="1" applyFill="1" applyBorder="1" applyAlignment="1" applyProtection="1">
      <alignment horizontal="center"/>
      <protection locked="0"/>
    </xf>
    <xf numFmtId="0" fontId="16" fillId="5" borderId="2" xfId="0" applyNumberFormat="1" applyFont="1" applyFill="1" applyBorder="1" applyAlignment="1" applyProtection="1">
      <alignment horizontal="center"/>
      <protection locked="0"/>
    </xf>
    <xf numFmtId="0" fontId="18" fillId="4" borderId="2" xfId="0" applyNumberFormat="1" applyFont="1" applyFill="1" applyBorder="1" applyAlignment="1" applyProtection="1">
      <protection locked="0"/>
    </xf>
    <xf numFmtId="2" fontId="18" fillId="4" borderId="5" xfId="0" applyNumberFormat="1" applyFont="1" applyFill="1" applyBorder="1" applyAlignment="1" applyProtection="1">
      <protection locked="0"/>
    </xf>
    <xf numFmtId="2" fontId="18" fillId="4" borderId="25" xfId="0" applyNumberFormat="1" applyFont="1" applyFill="1" applyBorder="1" applyAlignment="1" applyProtection="1">
      <protection locked="0"/>
    </xf>
    <xf numFmtId="0" fontId="18" fillId="4" borderId="0" xfId="0" applyNumberFormat="1" applyFont="1" applyFill="1" applyBorder="1" applyAlignment="1"/>
    <xf numFmtId="164" fontId="18" fillId="4" borderId="2" xfId="0" applyNumberFormat="1" applyFont="1" applyFill="1" applyBorder="1" applyAlignment="1" applyProtection="1">
      <protection locked="0"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164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164" fontId="17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wrapText="1"/>
      <protection locked="0"/>
    </xf>
    <xf numFmtId="49" fontId="0" fillId="5" borderId="3" xfId="0" applyNumberFormat="1" applyFill="1" applyBorder="1" applyAlignment="1" applyProtection="1">
      <alignment horizontal="center" vertical="center"/>
      <protection locked="0"/>
    </xf>
    <xf numFmtId="2" fontId="0" fillId="5" borderId="3" xfId="0" applyNumberFormat="1" applyFill="1" applyBorder="1" applyAlignment="1" applyProtection="1">
      <alignment horizontal="center" vertical="center"/>
      <protection locked="0"/>
    </xf>
    <xf numFmtId="2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8" fillId="4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</cellXfs>
  <cellStyles count="3">
    <cellStyle name="Нейтральный" xfId="2" builtinId="2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78" sqref="O17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8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23" t="s">
        <v>41</v>
      </c>
      <c r="D1" s="124"/>
      <c r="E1" s="124"/>
      <c r="F1" s="12" t="s">
        <v>16</v>
      </c>
      <c r="G1" s="2" t="s">
        <v>17</v>
      </c>
      <c r="H1" s="125" t="s">
        <v>39</v>
      </c>
      <c r="I1" s="125"/>
      <c r="J1" s="125"/>
      <c r="K1" s="125"/>
    </row>
    <row r="2" spans="1:12" ht="17.399999999999999">
      <c r="A2" s="35" t="s">
        <v>6</v>
      </c>
      <c r="C2" s="2"/>
      <c r="G2" s="2" t="s">
        <v>18</v>
      </c>
      <c r="H2" s="125" t="s">
        <v>40</v>
      </c>
      <c r="I2" s="125"/>
      <c r="J2" s="125"/>
      <c r="K2" s="125"/>
    </row>
    <row r="3" spans="1:12" ht="16.9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27</v>
      </c>
      <c r="E6" s="79" t="s">
        <v>43</v>
      </c>
      <c r="F6" s="80">
        <v>200</v>
      </c>
      <c r="G6" s="81">
        <v>6.7</v>
      </c>
      <c r="H6" s="81">
        <v>4.5999999999999996</v>
      </c>
      <c r="I6" s="82">
        <v>16.3</v>
      </c>
      <c r="J6" s="81">
        <v>133.1</v>
      </c>
      <c r="K6" s="83" t="s">
        <v>42</v>
      </c>
      <c r="L6" s="84" t="s">
        <v>44</v>
      </c>
    </row>
    <row r="7" spans="1:12" ht="14.4">
      <c r="A7" s="23"/>
      <c r="B7" s="15"/>
      <c r="C7" s="11"/>
      <c r="D7" s="78"/>
      <c r="E7" s="49" t="s">
        <v>46</v>
      </c>
      <c r="F7" s="50">
        <v>15</v>
      </c>
      <c r="G7" s="52">
        <v>3.5</v>
      </c>
      <c r="H7" s="52">
        <v>4.4000000000000004</v>
      </c>
      <c r="I7" s="53">
        <v>0</v>
      </c>
      <c r="J7" s="52">
        <v>53.7</v>
      </c>
      <c r="K7" s="71" t="s">
        <v>45</v>
      </c>
      <c r="L7" s="85" t="s">
        <v>57</v>
      </c>
    </row>
    <row r="8" spans="1:12" ht="14.4">
      <c r="A8" s="23"/>
      <c r="B8" s="15"/>
      <c r="C8" s="11"/>
      <c r="D8" s="7" t="s">
        <v>22</v>
      </c>
      <c r="E8" s="61" t="s">
        <v>53</v>
      </c>
      <c r="F8" s="62" t="s">
        <v>54</v>
      </c>
      <c r="G8" s="65">
        <v>3.8</v>
      </c>
      <c r="H8" s="64">
        <v>2.9</v>
      </c>
      <c r="I8" s="65">
        <v>11.3</v>
      </c>
      <c r="J8" s="65">
        <v>86</v>
      </c>
      <c r="K8" s="72" t="s">
        <v>55</v>
      </c>
      <c r="L8" s="63">
        <v>21.94</v>
      </c>
    </row>
    <row r="9" spans="1:12" ht="14.4">
      <c r="A9" s="23"/>
      <c r="B9" s="15"/>
      <c r="C9" s="11"/>
      <c r="D9" s="7" t="s">
        <v>23</v>
      </c>
      <c r="E9" s="54" t="s">
        <v>48</v>
      </c>
      <c r="F9" s="55">
        <v>60</v>
      </c>
      <c r="G9" s="56">
        <v>4.5</v>
      </c>
      <c r="H9" s="56">
        <v>0.5</v>
      </c>
      <c r="I9" s="57">
        <v>29.5</v>
      </c>
      <c r="J9" s="58">
        <v>139.9</v>
      </c>
      <c r="K9" s="70" t="s">
        <v>49</v>
      </c>
      <c r="L9" s="60" t="s">
        <v>50</v>
      </c>
    </row>
    <row r="10" spans="1:12" ht="14.4">
      <c r="A10" s="23"/>
      <c r="B10" s="15"/>
      <c r="C10" s="11"/>
      <c r="D10" s="7" t="s">
        <v>24</v>
      </c>
      <c r="E10" s="66" t="s">
        <v>56</v>
      </c>
      <c r="F10" s="70">
        <v>100</v>
      </c>
      <c r="G10" s="73">
        <v>0.70000000000000007</v>
      </c>
      <c r="H10" s="74">
        <v>0.3</v>
      </c>
      <c r="I10" s="77">
        <v>10.5</v>
      </c>
      <c r="J10" s="75">
        <v>32.6</v>
      </c>
      <c r="K10" s="71" t="s">
        <v>49</v>
      </c>
      <c r="L10" s="76">
        <v>22</v>
      </c>
    </row>
    <row r="11" spans="1:12" ht="14.4">
      <c r="A11" s="23"/>
      <c r="B11" s="15"/>
      <c r="C11" s="11"/>
      <c r="D11" s="6"/>
      <c r="E11" s="61" t="s">
        <v>51</v>
      </c>
      <c r="F11" s="62" t="s">
        <v>52</v>
      </c>
      <c r="G11" s="63">
        <v>0.05</v>
      </c>
      <c r="H11" s="64">
        <v>3.6</v>
      </c>
      <c r="I11" s="63">
        <v>0.05</v>
      </c>
      <c r="J11" s="65">
        <v>33.049999999999997</v>
      </c>
      <c r="K11" s="41"/>
      <c r="L11" s="63">
        <v>3.4</v>
      </c>
    </row>
    <row r="12" spans="1:12" ht="14.4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375</v>
      </c>
      <c r="G13" s="19">
        <f>SUM(G6:G12)</f>
        <v>19.25</v>
      </c>
      <c r="H13" s="19">
        <f>SUM(H6:H12)</f>
        <v>16.3</v>
      </c>
      <c r="I13" s="19">
        <f>SUM(I6:I12)</f>
        <v>67.649999999999991</v>
      </c>
      <c r="J13" s="19">
        <f>SUM(J6:J12)</f>
        <v>478.35000000000008</v>
      </c>
      <c r="K13" s="25"/>
      <c r="L13" s="19">
        <f>SUM(L6:L12)</f>
        <v>47.339999999999996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thickBot="1">
      <c r="A24" s="29">
        <f>A6</f>
        <v>1</v>
      </c>
      <c r="B24" s="30">
        <f>B6</f>
        <v>1</v>
      </c>
      <c r="C24" s="120" t="s">
        <v>4</v>
      </c>
      <c r="D24" s="121"/>
      <c r="E24" s="31"/>
      <c r="F24" s="32">
        <f>F13+F23</f>
        <v>375</v>
      </c>
      <c r="G24" s="32">
        <f>G13+G23</f>
        <v>19.25</v>
      </c>
      <c r="H24" s="32">
        <f>H13+H23</f>
        <v>16.3</v>
      </c>
      <c r="I24" s="32">
        <f>I13+I23</f>
        <v>67.649999999999991</v>
      </c>
      <c r="J24" s="32">
        <f>J13+J23</f>
        <v>478.35000000000008</v>
      </c>
      <c r="K24" s="32"/>
      <c r="L24" s="32">
        <f>L13+L23</f>
        <v>47.339999999999996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79" t="s">
        <v>58</v>
      </c>
      <c r="F25" s="80">
        <v>200</v>
      </c>
      <c r="G25" s="81">
        <v>4.9000000000000004</v>
      </c>
      <c r="H25" s="81">
        <v>4.9000000000000004</v>
      </c>
      <c r="I25" s="82">
        <v>32.799999999999997</v>
      </c>
      <c r="J25" s="81">
        <v>196.8</v>
      </c>
      <c r="K25" s="83" t="s">
        <v>59</v>
      </c>
      <c r="L25" s="84" t="s">
        <v>60</v>
      </c>
    </row>
    <row r="26" spans="1:12" ht="14.4">
      <c r="A26" s="14"/>
      <c r="B26" s="15"/>
      <c r="C26" s="11"/>
      <c r="D26" s="6"/>
      <c r="E26" s="49" t="s">
        <v>61</v>
      </c>
      <c r="F26" s="50">
        <v>80</v>
      </c>
      <c r="G26" s="52">
        <v>10.6</v>
      </c>
      <c r="H26" s="52">
        <v>9.7200000000000006</v>
      </c>
      <c r="I26" s="53">
        <v>5.4</v>
      </c>
      <c r="J26" s="52">
        <v>152.9</v>
      </c>
      <c r="K26" s="70" t="s">
        <v>62</v>
      </c>
      <c r="L26" s="51" t="s">
        <v>63</v>
      </c>
    </row>
    <row r="27" spans="1:12" ht="14.4">
      <c r="A27" s="14"/>
      <c r="B27" s="15"/>
      <c r="C27" s="11"/>
      <c r="D27" s="7" t="s">
        <v>22</v>
      </c>
      <c r="E27" s="86" t="s">
        <v>64</v>
      </c>
      <c r="F27" s="70">
        <v>200</v>
      </c>
      <c r="G27" s="88">
        <v>0.30000000000000004</v>
      </c>
      <c r="H27" s="89">
        <v>0</v>
      </c>
      <c r="I27" s="91">
        <v>0</v>
      </c>
      <c r="J27" s="88">
        <v>27.9</v>
      </c>
      <c r="K27" s="93" t="s">
        <v>65</v>
      </c>
      <c r="L27" s="76">
        <v>4.08</v>
      </c>
    </row>
    <row r="28" spans="1:12" ht="14.4">
      <c r="A28" s="14"/>
      <c r="B28" s="15"/>
      <c r="C28" s="11"/>
      <c r="D28" s="7" t="s">
        <v>23</v>
      </c>
      <c r="E28" s="54" t="s">
        <v>66</v>
      </c>
      <c r="F28" s="55">
        <v>45</v>
      </c>
      <c r="G28" s="56">
        <v>3.4</v>
      </c>
      <c r="H28" s="56">
        <v>0.4</v>
      </c>
      <c r="I28" s="57">
        <v>22.1</v>
      </c>
      <c r="J28" s="58">
        <v>105.5</v>
      </c>
      <c r="K28" s="70" t="s">
        <v>49</v>
      </c>
      <c r="L28" s="60" t="s">
        <v>67</v>
      </c>
    </row>
    <row r="29" spans="1:12" ht="14.4">
      <c r="A29" s="14"/>
      <c r="B29" s="15"/>
      <c r="C29" s="11"/>
      <c r="D29" s="7" t="s">
        <v>24</v>
      </c>
      <c r="E29" s="66" t="s">
        <v>68</v>
      </c>
      <c r="F29" s="70">
        <v>100</v>
      </c>
      <c r="G29" s="76">
        <v>0.4</v>
      </c>
      <c r="H29" s="90">
        <v>0.30000000000000004</v>
      </c>
      <c r="I29" s="92">
        <v>10.3</v>
      </c>
      <c r="J29" s="75">
        <v>45.5</v>
      </c>
      <c r="K29" s="41"/>
      <c r="L29" s="76">
        <v>27</v>
      </c>
    </row>
    <row r="30" spans="1:12" ht="14.4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625</v>
      </c>
      <c r="G32" s="19">
        <f>SUM(G25:G31)</f>
        <v>19.599999999999998</v>
      </c>
      <c r="H32" s="19">
        <f>SUM(H25:H31)</f>
        <v>15.320000000000002</v>
      </c>
      <c r="I32" s="19">
        <f>SUM(I25:I31)</f>
        <v>70.599999999999994</v>
      </c>
      <c r="J32" s="19">
        <f>SUM(J25:J31)</f>
        <v>528.6</v>
      </c>
      <c r="K32" s="25"/>
      <c r="L32" s="19">
        <f>SUM(L25:L31)</f>
        <v>31.08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" customHeight="1" thickBot="1">
      <c r="A43" s="33">
        <f>A25</f>
        <v>1</v>
      </c>
      <c r="B43" s="33">
        <f>B25</f>
        <v>2</v>
      </c>
      <c r="C43" s="120" t="s">
        <v>4</v>
      </c>
      <c r="D43" s="121"/>
      <c r="E43" s="31"/>
      <c r="F43" s="32">
        <f>F32+F42</f>
        <v>625</v>
      </c>
      <c r="G43" s="32">
        <f>G32+G42</f>
        <v>19.599999999999998</v>
      </c>
      <c r="H43" s="32">
        <f>H32+H42</f>
        <v>15.320000000000002</v>
      </c>
      <c r="I43" s="32">
        <f>I32+I42</f>
        <v>70.599999999999994</v>
      </c>
      <c r="J43" s="32">
        <f>J32+J42</f>
        <v>528.6</v>
      </c>
      <c r="K43" s="32"/>
      <c r="L43" s="32">
        <f>L32+L42</f>
        <v>31.08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79" t="s">
        <v>69</v>
      </c>
      <c r="F44" s="80">
        <v>200</v>
      </c>
      <c r="G44" s="81">
        <v>4.5</v>
      </c>
      <c r="H44" s="81">
        <v>5.5</v>
      </c>
      <c r="I44" s="82">
        <v>26.5</v>
      </c>
      <c r="J44" s="81">
        <v>173.7</v>
      </c>
      <c r="K44" s="99" t="s">
        <v>70</v>
      </c>
      <c r="L44" s="84" t="s">
        <v>71</v>
      </c>
    </row>
    <row r="45" spans="1:12" ht="14.4">
      <c r="A45" s="23"/>
      <c r="B45" s="15"/>
      <c r="C45" s="11"/>
      <c r="D45" s="6"/>
      <c r="E45" s="49" t="s">
        <v>72</v>
      </c>
      <c r="F45" s="50">
        <v>80</v>
      </c>
      <c r="G45" s="52">
        <v>8.6999999999999993</v>
      </c>
      <c r="H45" s="52">
        <v>8.8000000000000007</v>
      </c>
      <c r="I45" s="53">
        <v>4.9000000000000004</v>
      </c>
      <c r="J45" s="52">
        <v>133.1</v>
      </c>
      <c r="K45" s="97" t="s">
        <v>73</v>
      </c>
      <c r="L45" s="51" t="s">
        <v>74</v>
      </c>
    </row>
    <row r="46" spans="1:12" ht="14.4">
      <c r="A46" s="23"/>
      <c r="B46" s="15"/>
      <c r="C46" s="11"/>
      <c r="D46" s="7" t="s">
        <v>22</v>
      </c>
      <c r="E46" s="66" t="s">
        <v>75</v>
      </c>
      <c r="F46" s="70">
        <v>200</v>
      </c>
      <c r="G46" s="88">
        <v>0.5</v>
      </c>
      <c r="H46" s="89">
        <v>0.30000000000000004</v>
      </c>
      <c r="I46" s="91">
        <v>19.399999999999999</v>
      </c>
      <c r="J46" s="88">
        <v>81.3</v>
      </c>
      <c r="K46" s="98" t="s">
        <v>76</v>
      </c>
      <c r="L46" s="76">
        <v>15.77</v>
      </c>
    </row>
    <row r="47" spans="1:12" ht="14.4">
      <c r="A47" s="23"/>
      <c r="B47" s="15"/>
      <c r="C47" s="11"/>
      <c r="D47" s="7" t="s">
        <v>23</v>
      </c>
      <c r="E47" s="54" t="s">
        <v>66</v>
      </c>
      <c r="F47" s="55">
        <v>45</v>
      </c>
      <c r="G47" s="56">
        <v>3.4</v>
      </c>
      <c r="H47" s="56">
        <v>0.4</v>
      </c>
      <c r="I47" s="57">
        <v>22.1</v>
      </c>
      <c r="J47" s="58">
        <v>105.5</v>
      </c>
      <c r="K47" s="97" t="s">
        <v>49</v>
      </c>
      <c r="L47" s="60" t="s">
        <v>67</v>
      </c>
    </row>
    <row r="48" spans="1:12" ht="14.4">
      <c r="A48" s="23"/>
      <c r="B48" s="15"/>
      <c r="C48" s="11"/>
      <c r="D48" s="7"/>
      <c r="E48" s="94" t="s">
        <v>77</v>
      </c>
      <c r="F48" s="70">
        <v>30</v>
      </c>
      <c r="G48" s="95">
        <v>0.35000000000000003</v>
      </c>
      <c r="H48" s="95">
        <v>0.05</v>
      </c>
      <c r="I48" s="96">
        <v>1.1499999999999999</v>
      </c>
      <c r="J48" s="95">
        <v>6.4</v>
      </c>
      <c r="K48" s="97" t="s">
        <v>78</v>
      </c>
      <c r="L48" s="76">
        <v>6.9</v>
      </c>
    </row>
    <row r="49" spans="1:12" ht="14.4">
      <c r="A49" s="23"/>
      <c r="B49" s="15"/>
      <c r="C49" s="11"/>
      <c r="D49" s="6"/>
      <c r="E49" s="66" t="s">
        <v>79</v>
      </c>
      <c r="F49" s="70">
        <v>20</v>
      </c>
      <c r="G49" s="88">
        <v>0.5</v>
      </c>
      <c r="H49" s="89">
        <v>0.8</v>
      </c>
      <c r="I49" s="91">
        <v>0.9</v>
      </c>
      <c r="J49" s="88">
        <v>12.5</v>
      </c>
      <c r="K49" s="98" t="s">
        <v>80</v>
      </c>
      <c r="L49" s="76">
        <v>5.0199999999999996</v>
      </c>
    </row>
    <row r="50" spans="1:12" ht="14.4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>SUM(G44:G50)</f>
        <v>17.95</v>
      </c>
      <c r="H51" s="19">
        <f>SUM(H44:H50)</f>
        <v>15.850000000000003</v>
      </c>
      <c r="I51" s="19">
        <f>SUM(I44:I50)</f>
        <v>74.950000000000017</v>
      </c>
      <c r="J51" s="19">
        <f>SUM(J44:J50)</f>
        <v>512.5</v>
      </c>
      <c r="K51" s="25"/>
      <c r="L51" s="19">
        <f>SUM(L44:L50)</f>
        <v>27.69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" customHeight="1" thickBot="1">
      <c r="A62" s="29">
        <f>A44</f>
        <v>1</v>
      </c>
      <c r="B62" s="30">
        <f>B44</f>
        <v>3</v>
      </c>
      <c r="C62" s="120" t="s">
        <v>4</v>
      </c>
      <c r="D62" s="121"/>
      <c r="E62" s="31"/>
      <c r="F62" s="32">
        <f>F51+F61</f>
        <v>575</v>
      </c>
      <c r="G62" s="32">
        <f>G51+G61</f>
        <v>17.95</v>
      </c>
      <c r="H62" s="32">
        <f>H51+H61</f>
        <v>15.850000000000003</v>
      </c>
      <c r="I62" s="32">
        <f>I51+I61</f>
        <v>74.950000000000017</v>
      </c>
      <c r="J62" s="32">
        <f>J51+J61</f>
        <v>512.5</v>
      </c>
      <c r="K62" s="32"/>
      <c r="L62" s="32">
        <f>L51+L61</f>
        <v>27.69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49" t="s">
        <v>81</v>
      </c>
      <c r="F63" s="50">
        <v>200</v>
      </c>
      <c r="G63" s="52">
        <v>9.8000000000000007</v>
      </c>
      <c r="H63" s="52">
        <v>9.8000000000000007</v>
      </c>
      <c r="I63" s="53">
        <v>5.7</v>
      </c>
      <c r="J63" s="52">
        <v>151.19999999999999</v>
      </c>
      <c r="K63" s="48" t="s">
        <v>82</v>
      </c>
      <c r="L63" s="51" t="s">
        <v>83</v>
      </c>
    </row>
    <row r="64" spans="1:12" ht="14.4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4.4">
      <c r="A65" s="23"/>
      <c r="B65" s="15"/>
      <c r="C65" s="11"/>
      <c r="D65" s="7" t="s">
        <v>22</v>
      </c>
      <c r="E65" s="61" t="s">
        <v>86</v>
      </c>
      <c r="F65" s="62" t="s">
        <v>54</v>
      </c>
      <c r="G65" s="63">
        <v>1</v>
      </c>
      <c r="H65" s="64">
        <v>0.1</v>
      </c>
      <c r="I65" s="63">
        <v>15.7</v>
      </c>
      <c r="J65" s="65">
        <v>66.900000000000006</v>
      </c>
      <c r="K65" s="59" t="s">
        <v>87</v>
      </c>
      <c r="L65" s="63">
        <v>15.77</v>
      </c>
    </row>
    <row r="66" spans="1:12" ht="14.4">
      <c r="A66" s="23"/>
      <c r="B66" s="15"/>
      <c r="C66" s="11"/>
      <c r="D66" s="7" t="s">
        <v>23</v>
      </c>
      <c r="E66" s="100" t="s">
        <v>84</v>
      </c>
      <c r="F66" s="101">
        <v>50</v>
      </c>
      <c r="G66" s="102">
        <v>3.45</v>
      </c>
      <c r="H66" s="102">
        <v>4</v>
      </c>
      <c r="I66" s="103">
        <v>22.15</v>
      </c>
      <c r="J66" s="104">
        <v>138.6</v>
      </c>
      <c r="K66" s="105" t="s">
        <v>49</v>
      </c>
      <c r="L66" s="106" t="s">
        <v>85</v>
      </c>
    </row>
    <row r="67" spans="1:12" ht="14.4">
      <c r="A67" s="23"/>
      <c r="B67" s="15"/>
      <c r="C67" s="11"/>
      <c r="D67" s="7" t="s">
        <v>24</v>
      </c>
      <c r="E67" s="66" t="s">
        <v>88</v>
      </c>
      <c r="F67" s="59">
        <v>100</v>
      </c>
      <c r="G67" s="67">
        <v>1.5</v>
      </c>
      <c r="H67" s="68">
        <v>0.5</v>
      </c>
      <c r="I67" s="87">
        <v>24</v>
      </c>
      <c r="J67" s="69">
        <v>94.5</v>
      </c>
      <c r="K67" s="48" t="s">
        <v>49</v>
      </c>
      <c r="L67" s="67">
        <v>26</v>
      </c>
    </row>
    <row r="68" spans="1:12" ht="14.4">
      <c r="A68" s="23"/>
      <c r="B68" s="15"/>
      <c r="C68" s="11"/>
      <c r="D68" s="6"/>
      <c r="E68" s="49" t="s">
        <v>46</v>
      </c>
      <c r="F68" s="50">
        <v>15</v>
      </c>
      <c r="G68" s="52">
        <v>3.5</v>
      </c>
      <c r="H68" s="52">
        <v>4.4000000000000004</v>
      </c>
      <c r="I68" s="53">
        <v>0</v>
      </c>
      <c r="J68" s="52">
        <v>53.7</v>
      </c>
      <c r="K68" s="48" t="s">
        <v>45</v>
      </c>
      <c r="L68" s="51" t="s">
        <v>47</v>
      </c>
    </row>
    <row r="69" spans="1:12" ht="14.4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365</v>
      </c>
      <c r="G70" s="19">
        <f>SUM(G63:G69)</f>
        <v>19.25</v>
      </c>
      <c r="H70" s="19">
        <f>SUM(H63:H69)</f>
        <v>18.8</v>
      </c>
      <c r="I70" s="19">
        <f>SUM(I63:I69)</f>
        <v>67.55</v>
      </c>
      <c r="J70" s="19">
        <f>SUM(J63:J69)</f>
        <v>504.9</v>
      </c>
      <c r="K70" s="25"/>
      <c r="L70" s="19">
        <f>SUM(L63:L69)</f>
        <v>41.769999999999996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" customHeight="1" thickBot="1">
      <c r="A81" s="29">
        <f>A63</f>
        <v>1</v>
      </c>
      <c r="B81" s="30">
        <f>B63</f>
        <v>4</v>
      </c>
      <c r="C81" s="120" t="s">
        <v>4</v>
      </c>
      <c r="D81" s="121"/>
      <c r="E81" s="31"/>
      <c r="F81" s="32">
        <f>F70+F80</f>
        <v>365</v>
      </c>
      <c r="G81" s="32">
        <f>G70+G80</f>
        <v>19.25</v>
      </c>
      <c r="H81" s="32">
        <f>H70+H80</f>
        <v>18.8</v>
      </c>
      <c r="I81" s="32">
        <f>I70+I80</f>
        <v>67.55</v>
      </c>
      <c r="J81" s="32">
        <f>J70+J80</f>
        <v>504.9</v>
      </c>
      <c r="K81" s="32"/>
      <c r="L81" s="32">
        <f>L70+L80</f>
        <v>41.769999999999996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79" t="s">
        <v>89</v>
      </c>
      <c r="F82" s="80">
        <v>200</v>
      </c>
      <c r="G82" s="81">
        <v>4.7</v>
      </c>
      <c r="H82" s="81">
        <v>6.4</v>
      </c>
      <c r="I82" s="82">
        <v>46.7</v>
      </c>
      <c r="J82" s="81">
        <v>262.5</v>
      </c>
      <c r="K82" s="83" t="s">
        <v>90</v>
      </c>
      <c r="L82" s="84" t="s">
        <v>91</v>
      </c>
    </row>
    <row r="83" spans="1:12" ht="14.4">
      <c r="A83" s="23"/>
      <c r="B83" s="15"/>
      <c r="C83" s="11"/>
      <c r="D83" s="6"/>
      <c r="E83" s="49" t="s">
        <v>72</v>
      </c>
      <c r="F83" s="50">
        <v>80</v>
      </c>
      <c r="G83" s="52">
        <v>8.6999999999999993</v>
      </c>
      <c r="H83" s="52">
        <v>8.8000000000000007</v>
      </c>
      <c r="I83" s="53">
        <v>4.9000000000000004</v>
      </c>
      <c r="J83" s="52">
        <v>133.1</v>
      </c>
      <c r="K83" s="70" t="s">
        <v>73</v>
      </c>
      <c r="L83" s="51" t="s">
        <v>74</v>
      </c>
    </row>
    <row r="84" spans="1:12" ht="14.4">
      <c r="A84" s="23"/>
      <c r="B84" s="15"/>
      <c r="C84" s="11"/>
      <c r="D84" s="7" t="s">
        <v>22</v>
      </c>
      <c r="E84" s="107" t="s">
        <v>92</v>
      </c>
      <c r="F84" s="108">
        <v>200</v>
      </c>
      <c r="G84" s="109">
        <v>0.2</v>
      </c>
      <c r="H84" s="109">
        <v>0</v>
      </c>
      <c r="I84" s="110">
        <v>6.4</v>
      </c>
      <c r="J84" s="109">
        <v>26.8</v>
      </c>
      <c r="K84" s="112" t="s">
        <v>93</v>
      </c>
      <c r="L84" s="113">
        <v>1.98</v>
      </c>
    </row>
    <row r="85" spans="1:12" ht="14.4">
      <c r="A85" s="23"/>
      <c r="B85" s="15"/>
      <c r="C85" s="11"/>
      <c r="D85" s="7" t="s">
        <v>23</v>
      </c>
      <c r="E85" s="54" t="s">
        <v>66</v>
      </c>
      <c r="F85" s="55">
        <v>45</v>
      </c>
      <c r="G85" s="56">
        <v>3.4</v>
      </c>
      <c r="H85" s="56">
        <v>0.4</v>
      </c>
      <c r="I85" s="57">
        <v>22.1</v>
      </c>
      <c r="J85" s="58">
        <v>105.5</v>
      </c>
      <c r="K85" s="70" t="s">
        <v>49</v>
      </c>
      <c r="L85" s="60" t="s">
        <v>67</v>
      </c>
    </row>
    <row r="86" spans="1:12" ht="14.4">
      <c r="A86" s="23"/>
      <c r="B86" s="15"/>
      <c r="C86" s="11"/>
      <c r="D86" s="7"/>
      <c r="E86" s="66" t="s">
        <v>79</v>
      </c>
      <c r="F86" s="70">
        <v>20</v>
      </c>
      <c r="G86" s="88">
        <v>0.5</v>
      </c>
      <c r="H86" s="89">
        <v>0.8</v>
      </c>
      <c r="I86" s="91">
        <v>0.9</v>
      </c>
      <c r="J86" s="88">
        <v>12.5</v>
      </c>
      <c r="K86" s="114" t="s">
        <v>80</v>
      </c>
      <c r="L86" s="76">
        <v>5.0199999999999996</v>
      </c>
    </row>
    <row r="87" spans="1:12" ht="14.4">
      <c r="A87" s="23"/>
      <c r="B87" s="15"/>
      <c r="C87" s="11"/>
      <c r="D87" s="6"/>
      <c r="E87" s="66" t="s">
        <v>94</v>
      </c>
      <c r="F87" s="70">
        <v>30</v>
      </c>
      <c r="G87" s="76">
        <v>0.9</v>
      </c>
      <c r="H87" s="90">
        <v>0.1</v>
      </c>
      <c r="I87" s="111">
        <v>1.8</v>
      </c>
      <c r="J87" s="75">
        <v>11.1</v>
      </c>
      <c r="K87" s="71" t="s">
        <v>95</v>
      </c>
      <c r="L87" s="76">
        <v>17.399999999999999</v>
      </c>
    </row>
    <row r="88" spans="1:12" ht="14.4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>SUM(G82:G88)</f>
        <v>18.399999999999995</v>
      </c>
      <c r="H89" s="19">
        <f>SUM(H82:H88)</f>
        <v>16.500000000000004</v>
      </c>
      <c r="I89" s="19">
        <f>SUM(I82:I88)</f>
        <v>82.8</v>
      </c>
      <c r="J89" s="19">
        <f>SUM(J82:J88)</f>
        <v>551.50000000000011</v>
      </c>
      <c r="K89" s="25"/>
      <c r="L89" s="19">
        <f>SUM(L82:L88)</f>
        <v>24.4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" customHeight="1" thickBot="1">
      <c r="A100" s="29">
        <f>A82</f>
        <v>1</v>
      </c>
      <c r="B100" s="30">
        <f>B82</f>
        <v>5</v>
      </c>
      <c r="C100" s="120" t="s">
        <v>4</v>
      </c>
      <c r="D100" s="121"/>
      <c r="E100" s="31"/>
      <c r="F100" s="32">
        <f>F89+F99</f>
        <v>575</v>
      </c>
      <c r="G100" s="32">
        <f>G89+G99</f>
        <v>18.399999999999995</v>
      </c>
      <c r="H100" s="32">
        <f>H89+H99</f>
        <v>16.500000000000004</v>
      </c>
      <c r="I100" s="32">
        <f>I89+I99</f>
        <v>82.8</v>
      </c>
      <c r="J100" s="32">
        <f>J89+J99</f>
        <v>551.50000000000011</v>
      </c>
      <c r="K100" s="32"/>
      <c r="L100" s="32">
        <f>L89+L99</f>
        <v>24.4</v>
      </c>
    </row>
    <row r="101" spans="1:12" ht="14.4">
      <c r="A101" s="20">
        <v>2</v>
      </c>
      <c r="B101" s="21">
        <v>6</v>
      </c>
      <c r="C101" s="22" t="s">
        <v>20</v>
      </c>
      <c r="D101" s="5" t="s">
        <v>21</v>
      </c>
      <c r="E101" s="49" t="s">
        <v>96</v>
      </c>
      <c r="F101" s="50">
        <v>200</v>
      </c>
      <c r="G101" s="52">
        <v>8.3000000000000007</v>
      </c>
      <c r="H101" s="52">
        <v>10.199999999999999</v>
      </c>
      <c r="I101" s="53">
        <v>37.6</v>
      </c>
      <c r="J101" s="52">
        <v>274.89999999999998</v>
      </c>
      <c r="K101" s="71" t="s">
        <v>97</v>
      </c>
      <c r="L101" s="51" t="s">
        <v>98</v>
      </c>
    </row>
    <row r="102" spans="1:12" ht="14.4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4.4">
      <c r="A103" s="23"/>
      <c r="B103" s="15"/>
      <c r="C103" s="11"/>
      <c r="D103" s="7" t="s">
        <v>22</v>
      </c>
      <c r="E103" s="107" t="s">
        <v>99</v>
      </c>
      <c r="F103" s="108">
        <v>200</v>
      </c>
      <c r="G103" s="109">
        <v>4.5999999999999996</v>
      </c>
      <c r="H103" s="109">
        <v>3.6</v>
      </c>
      <c r="I103" s="110">
        <v>12.6</v>
      </c>
      <c r="J103" s="109">
        <v>100.4</v>
      </c>
      <c r="K103" s="112" t="s">
        <v>100</v>
      </c>
      <c r="L103" s="113">
        <v>26.07</v>
      </c>
    </row>
    <row r="104" spans="1:12" ht="14.4">
      <c r="A104" s="23"/>
      <c r="B104" s="15"/>
      <c r="C104" s="11"/>
      <c r="D104" s="7" t="s">
        <v>23</v>
      </c>
      <c r="E104" s="54" t="s">
        <v>66</v>
      </c>
      <c r="F104" s="55">
        <v>45</v>
      </c>
      <c r="G104" s="115">
        <v>3.4</v>
      </c>
      <c r="H104" s="115">
        <v>0.4</v>
      </c>
      <c r="I104" s="57">
        <v>22.1</v>
      </c>
      <c r="J104" s="116">
        <v>105.5</v>
      </c>
      <c r="K104" s="70" t="s">
        <v>49</v>
      </c>
      <c r="L104" s="60" t="s">
        <v>67</v>
      </c>
    </row>
    <row r="105" spans="1:12" ht="14.4">
      <c r="A105" s="23"/>
      <c r="B105" s="15"/>
      <c r="C105" s="11"/>
      <c r="D105" s="7"/>
      <c r="E105" s="49" t="s">
        <v>46</v>
      </c>
      <c r="F105" s="50">
        <v>10</v>
      </c>
      <c r="G105" s="52">
        <v>2.2999999999999998</v>
      </c>
      <c r="H105" s="52">
        <v>2.9</v>
      </c>
      <c r="I105" s="53">
        <v>0</v>
      </c>
      <c r="J105" s="52">
        <v>35.799999999999997</v>
      </c>
      <c r="K105" s="70" t="s">
        <v>45</v>
      </c>
      <c r="L105" s="51" t="s">
        <v>101</v>
      </c>
    </row>
    <row r="106" spans="1:12" ht="14.4">
      <c r="A106" s="23"/>
      <c r="B106" s="15"/>
      <c r="C106" s="11"/>
      <c r="D106" s="7" t="s">
        <v>24</v>
      </c>
      <c r="E106" s="66" t="s">
        <v>56</v>
      </c>
      <c r="F106" s="70">
        <v>100</v>
      </c>
      <c r="G106" s="76">
        <v>0.8</v>
      </c>
      <c r="H106" s="117">
        <v>0.2</v>
      </c>
      <c r="I106" s="118">
        <v>8.5</v>
      </c>
      <c r="J106" s="119">
        <v>35</v>
      </c>
      <c r="K106" s="71" t="s">
        <v>49</v>
      </c>
      <c r="L106" s="76">
        <v>22</v>
      </c>
    </row>
    <row r="107" spans="1:12" ht="14.4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>SUM(G101:G107)</f>
        <v>19.400000000000002</v>
      </c>
      <c r="H108" s="19">
        <f>SUM(H101:H107)</f>
        <v>17.299999999999997</v>
      </c>
      <c r="I108" s="19">
        <f>SUM(I101:I107)</f>
        <v>80.800000000000011</v>
      </c>
      <c r="J108" s="19">
        <f>SUM(J101:J107)</f>
        <v>551.59999999999991</v>
      </c>
      <c r="K108" s="25"/>
      <c r="L108" s="19">
        <f>SUM(L101:L107)</f>
        <v>48.07</v>
      </c>
    </row>
    <row r="109" spans="1:12" ht="14.4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thickBot="1">
      <c r="A119" s="29">
        <f>A101</f>
        <v>2</v>
      </c>
      <c r="B119" s="30">
        <f>B101</f>
        <v>6</v>
      </c>
      <c r="C119" s="120" t="s">
        <v>4</v>
      </c>
      <c r="D119" s="121"/>
      <c r="E119" s="31"/>
      <c r="F119" s="32">
        <f>F108+F118</f>
        <v>555</v>
      </c>
      <c r="G119" s="32">
        <f>G108+G118</f>
        <v>19.400000000000002</v>
      </c>
      <c r="H119" s="32">
        <f>H108+H118</f>
        <v>17.299999999999997</v>
      </c>
      <c r="I119" s="32">
        <f>I108+I118</f>
        <v>80.800000000000011</v>
      </c>
      <c r="J119" s="32">
        <f>J108+J118</f>
        <v>551.59999999999991</v>
      </c>
      <c r="K119" s="32"/>
      <c r="L119" s="32">
        <f>L108+L118</f>
        <v>48.07</v>
      </c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49" t="s">
        <v>102</v>
      </c>
      <c r="F120" s="50">
        <v>200</v>
      </c>
      <c r="G120" s="52">
        <v>3.2</v>
      </c>
      <c r="H120" s="52">
        <v>6.9</v>
      </c>
      <c r="I120" s="53">
        <v>26.4</v>
      </c>
      <c r="J120" s="52">
        <v>185.9</v>
      </c>
      <c r="K120" s="71" t="s">
        <v>105</v>
      </c>
      <c r="L120" s="51" t="s">
        <v>107</v>
      </c>
    </row>
    <row r="121" spans="1:12" ht="14.4">
      <c r="A121" s="14"/>
      <c r="B121" s="15"/>
      <c r="C121" s="11"/>
      <c r="D121" s="6"/>
      <c r="E121" s="126" t="s">
        <v>103</v>
      </c>
      <c r="F121" s="60" t="s">
        <v>104</v>
      </c>
      <c r="G121" s="127">
        <v>14.2</v>
      </c>
      <c r="H121" s="127">
        <v>3.2</v>
      </c>
      <c r="I121" s="127">
        <v>10.1</v>
      </c>
      <c r="J121" s="128">
        <v>126.4</v>
      </c>
      <c r="K121" s="130" t="s">
        <v>106</v>
      </c>
      <c r="L121" s="127">
        <v>28.32</v>
      </c>
    </row>
    <row r="122" spans="1:12" ht="14.4">
      <c r="A122" s="14"/>
      <c r="B122" s="15"/>
      <c r="C122" s="11"/>
      <c r="D122" s="7" t="s">
        <v>22</v>
      </c>
      <c r="E122" s="66" t="s">
        <v>92</v>
      </c>
      <c r="F122" s="70">
        <v>200</v>
      </c>
      <c r="G122" s="88">
        <v>0.2</v>
      </c>
      <c r="H122" s="89">
        <v>0</v>
      </c>
      <c r="I122" s="91">
        <v>10.4</v>
      </c>
      <c r="J122" s="88">
        <v>26.8</v>
      </c>
      <c r="K122" s="93" t="s">
        <v>93</v>
      </c>
      <c r="L122" s="76">
        <v>1.98</v>
      </c>
    </row>
    <row r="123" spans="1:12" ht="14.4">
      <c r="A123" s="14"/>
      <c r="B123" s="15"/>
      <c r="C123" s="11"/>
      <c r="D123" s="7" t="s">
        <v>23</v>
      </c>
      <c r="E123" s="54" t="s">
        <v>66</v>
      </c>
      <c r="F123" s="55">
        <v>15</v>
      </c>
      <c r="G123" s="115">
        <v>1.1000000000000001</v>
      </c>
      <c r="H123" s="115">
        <v>0.1</v>
      </c>
      <c r="I123" s="57">
        <v>7.4</v>
      </c>
      <c r="J123" s="116">
        <v>35.200000000000003</v>
      </c>
      <c r="K123" s="70" t="s">
        <v>49</v>
      </c>
      <c r="L123" s="60" t="s">
        <v>108</v>
      </c>
    </row>
    <row r="124" spans="1:12" ht="14.4">
      <c r="A124" s="14"/>
      <c r="B124" s="15"/>
      <c r="C124" s="11"/>
      <c r="D124" s="7"/>
      <c r="E124" s="66" t="s">
        <v>109</v>
      </c>
      <c r="F124" s="70">
        <v>60</v>
      </c>
      <c r="G124" s="76">
        <v>0.5</v>
      </c>
      <c r="H124" s="117">
        <v>6.1</v>
      </c>
      <c r="I124" s="129">
        <v>12.8</v>
      </c>
      <c r="J124" s="119">
        <v>81.5</v>
      </c>
      <c r="K124" s="71" t="s">
        <v>110</v>
      </c>
      <c r="L124" s="76">
        <v>6.91</v>
      </c>
    </row>
    <row r="125" spans="1:12" ht="14.4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475</v>
      </c>
      <c r="G127" s="19">
        <f>SUM(G120:G126)</f>
        <v>19.2</v>
      </c>
      <c r="H127" s="19">
        <f>SUM(H120:H126)</f>
        <v>16.3</v>
      </c>
      <c r="I127" s="19">
        <f>SUM(I120:I126)</f>
        <v>67.099999999999994</v>
      </c>
      <c r="J127" s="19">
        <f>SUM(J120:J126)</f>
        <v>455.8</v>
      </c>
      <c r="K127" s="25"/>
      <c r="L127" s="19">
        <f>SUM(L120:L126)</f>
        <v>37.21</v>
      </c>
    </row>
    <row r="128" spans="1:12" ht="14.4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thickBot="1">
      <c r="A138" s="33">
        <f>A120</f>
        <v>2</v>
      </c>
      <c r="B138" s="33">
        <f>B120</f>
        <v>7</v>
      </c>
      <c r="C138" s="120" t="s">
        <v>4</v>
      </c>
      <c r="D138" s="121"/>
      <c r="E138" s="31"/>
      <c r="F138" s="32">
        <f>F127+F137</f>
        <v>475</v>
      </c>
      <c r="G138" s="32">
        <f>G127+G137</f>
        <v>19.2</v>
      </c>
      <c r="H138" s="32">
        <f>H127+H137</f>
        <v>16.3</v>
      </c>
      <c r="I138" s="32">
        <f>I127+I137</f>
        <v>67.099999999999994</v>
      </c>
      <c r="J138" s="32">
        <f>J127+J137</f>
        <v>455.8</v>
      </c>
      <c r="K138" s="32"/>
      <c r="L138" s="32">
        <f>L127+L137</f>
        <v>37.21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49" t="s">
        <v>111</v>
      </c>
      <c r="F139" s="50">
        <v>200</v>
      </c>
      <c r="G139" s="52">
        <v>15.3</v>
      </c>
      <c r="H139" s="52">
        <v>14.7</v>
      </c>
      <c r="I139" s="53">
        <v>38.6</v>
      </c>
      <c r="J139" s="52">
        <v>348.2</v>
      </c>
      <c r="K139" s="48" t="s">
        <v>113</v>
      </c>
      <c r="L139" s="51" t="s">
        <v>116</v>
      </c>
    </row>
    <row r="140" spans="1:12" ht="14.4">
      <c r="A140" s="23"/>
      <c r="B140" s="15"/>
      <c r="C140" s="11"/>
      <c r="D140" s="7" t="s">
        <v>23</v>
      </c>
      <c r="E140" s="54" t="s">
        <v>66</v>
      </c>
      <c r="F140" s="55">
        <v>45</v>
      </c>
      <c r="G140" s="115">
        <v>2.4</v>
      </c>
      <c r="H140" s="115">
        <v>0.4</v>
      </c>
      <c r="I140" s="57">
        <v>22.1</v>
      </c>
      <c r="J140" s="116">
        <v>105.5</v>
      </c>
      <c r="K140" s="59" t="s">
        <v>49</v>
      </c>
      <c r="L140" s="60" t="s">
        <v>67</v>
      </c>
    </row>
    <row r="141" spans="1:12" ht="14.4">
      <c r="A141" s="23"/>
      <c r="B141" s="15"/>
      <c r="C141" s="11"/>
      <c r="D141" s="7" t="s">
        <v>22</v>
      </c>
      <c r="E141" s="107" t="s">
        <v>75</v>
      </c>
      <c r="F141" s="131">
        <v>200</v>
      </c>
      <c r="G141" s="132">
        <v>0.5</v>
      </c>
      <c r="H141" s="132">
        <v>0.2</v>
      </c>
      <c r="I141" s="133">
        <v>16.399999999999999</v>
      </c>
      <c r="J141" s="132">
        <v>81.3</v>
      </c>
      <c r="K141" s="134" t="s">
        <v>114</v>
      </c>
      <c r="L141" s="135">
        <v>15.77</v>
      </c>
    </row>
    <row r="142" spans="1:12" ht="15" customHeight="1">
      <c r="A142" s="23"/>
      <c r="B142" s="15"/>
      <c r="C142" s="11"/>
      <c r="D142" s="7"/>
      <c r="E142" s="49" t="s">
        <v>112</v>
      </c>
      <c r="F142" s="50">
        <v>60</v>
      </c>
      <c r="G142" s="52">
        <v>1.1000000000000001</v>
      </c>
      <c r="H142" s="52">
        <v>3.1</v>
      </c>
      <c r="I142" s="53">
        <v>6.2</v>
      </c>
      <c r="J142" s="52">
        <v>85.7</v>
      </c>
      <c r="K142" s="48" t="s">
        <v>115</v>
      </c>
      <c r="L142" s="51" t="s">
        <v>117</v>
      </c>
    </row>
    <row r="143" spans="1:12" ht="14.4">
      <c r="A143" s="23"/>
      <c r="B143" s="15"/>
      <c r="C143" s="11"/>
      <c r="D143" s="7"/>
      <c r="E143" s="39"/>
      <c r="F143" s="40"/>
      <c r="G143" s="40"/>
      <c r="H143" s="40"/>
      <c r="I143" s="40"/>
      <c r="J143" s="40"/>
      <c r="K143" s="41"/>
      <c r="L143" s="40"/>
    </row>
    <row r="144" spans="1:12" ht="14.4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>SUM(G139:G145)</f>
        <v>19.3</v>
      </c>
      <c r="H146" s="19">
        <f>SUM(H139:H145)</f>
        <v>18.399999999999999</v>
      </c>
      <c r="I146" s="19">
        <f>SUM(I139:I145)</f>
        <v>83.3</v>
      </c>
      <c r="J146" s="19">
        <f>SUM(J139:J145)</f>
        <v>620.70000000000005</v>
      </c>
      <c r="K146" s="25"/>
      <c r="L146" s="19">
        <f>SUM(L139:L145)</f>
        <v>15.77</v>
      </c>
    </row>
    <row r="147" spans="1:12" ht="14.4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thickBot="1">
      <c r="A157" s="29">
        <f>A139</f>
        <v>2</v>
      </c>
      <c r="B157" s="30">
        <f>B139</f>
        <v>8</v>
      </c>
      <c r="C157" s="120" t="s">
        <v>4</v>
      </c>
      <c r="D157" s="121"/>
      <c r="E157" s="31"/>
      <c r="F157" s="32">
        <f>F146+F156</f>
        <v>505</v>
      </c>
      <c r="G157" s="32">
        <f>G146+G156</f>
        <v>19.3</v>
      </c>
      <c r="H157" s="32">
        <f>H146+H156</f>
        <v>18.399999999999999</v>
      </c>
      <c r="I157" s="32">
        <f>I146+I156</f>
        <v>83.3</v>
      </c>
      <c r="J157" s="32">
        <f>J146+J156</f>
        <v>620.70000000000005</v>
      </c>
      <c r="K157" s="32"/>
      <c r="L157" s="32">
        <f>L146+L156</f>
        <v>15.77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49" t="s">
        <v>118</v>
      </c>
      <c r="F158" s="50">
        <v>200</v>
      </c>
      <c r="G158" s="52">
        <v>4.8</v>
      </c>
      <c r="H158" s="52">
        <v>5.8</v>
      </c>
      <c r="I158" s="53">
        <v>13.6</v>
      </c>
      <c r="J158" s="52">
        <v>125.5</v>
      </c>
      <c r="K158" s="48" t="s">
        <v>121</v>
      </c>
      <c r="L158" s="51" t="s">
        <v>122</v>
      </c>
    </row>
    <row r="159" spans="1:12" ht="14.4">
      <c r="A159" s="23"/>
      <c r="B159" s="15"/>
      <c r="C159" s="11"/>
      <c r="D159" s="7" t="s">
        <v>23</v>
      </c>
      <c r="E159" s="54" t="s">
        <v>84</v>
      </c>
      <c r="F159" s="55">
        <v>50</v>
      </c>
      <c r="G159" s="115">
        <v>3.45</v>
      </c>
      <c r="H159" s="115">
        <v>4</v>
      </c>
      <c r="I159" s="57">
        <v>22.15</v>
      </c>
      <c r="J159" s="116">
        <v>138.6</v>
      </c>
      <c r="K159" s="59" t="s">
        <v>49</v>
      </c>
      <c r="L159" s="60" t="s">
        <v>85</v>
      </c>
    </row>
    <row r="160" spans="1:12" ht="14.4">
      <c r="A160" s="23"/>
      <c r="B160" s="15"/>
      <c r="C160" s="11"/>
      <c r="D160" s="7" t="s">
        <v>22</v>
      </c>
      <c r="E160" s="107" t="s">
        <v>99</v>
      </c>
      <c r="F160" s="131">
        <v>200</v>
      </c>
      <c r="G160" s="132">
        <v>4.5999999999999996</v>
      </c>
      <c r="H160" s="132">
        <v>3.6</v>
      </c>
      <c r="I160" s="133">
        <v>12.6</v>
      </c>
      <c r="J160" s="132">
        <v>100.4</v>
      </c>
      <c r="K160" s="134" t="s">
        <v>100</v>
      </c>
      <c r="L160" s="135">
        <v>26.07</v>
      </c>
    </row>
    <row r="161" spans="1:12" ht="14.4">
      <c r="A161" s="23"/>
      <c r="B161" s="15"/>
      <c r="C161" s="11"/>
      <c r="D161" s="7"/>
      <c r="E161" s="49" t="s">
        <v>46</v>
      </c>
      <c r="F161" s="50">
        <v>15</v>
      </c>
      <c r="G161" s="52">
        <v>3.5</v>
      </c>
      <c r="H161" s="52">
        <v>4.4000000000000004</v>
      </c>
      <c r="I161" s="53">
        <v>0</v>
      </c>
      <c r="J161" s="52">
        <v>53.7</v>
      </c>
      <c r="K161" s="48" t="s">
        <v>45</v>
      </c>
      <c r="L161" s="51" t="s">
        <v>47</v>
      </c>
    </row>
    <row r="162" spans="1:12" ht="14.4">
      <c r="A162" s="23"/>
      <c r="B162" s="15"/>
      <c r="C162" s="11"/>
      <c r="D162" s="7" t="s">
        <v>24</v>
      </c>
      <c r="E162" s="61" t="s">
        <v>119</v>
      </c>
      <c r="F162" s="62" t="s">
        <v>120</v>
      </c>
      <c r="G162" s="136">
        <v>1.8</v>
      </c>
      <c r="H162" s="137">
        <v>0</v>
      </c>
      <c r="I162" s="139">
        <v>26.8</v>
      </c>
      <c r="J162" s="136">
        <v>53.3</v>
      </c>
      <c r="K162" s="138" t="s">
        <v>49</v>
      </c>
      <c r="L162" s="63">
        <v>31.2</v>
      </c>
    </row>
    <row r="163" spans="1:12" ht="14.4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465</v>
      </c>
      <c r="G165" s="19">
        <f>SUM(G158:G164)</f>
        <v>18.150000000000002</v>
      </c>
      <c r="H165" s="19">
        <f>SUM(H158:H164)</f>
        <v>17.8</v>
      </c>
      <c r="I165" s="19">
        <f>SUM(I158:I164)</f>
        <v>75.150000000000006</v>
      </c>
      <c r="J165" s="19">
        <f>SUM(J158:J164)</f>
        <v>471.5</v>
      </c>
      <c r="K165" s="25"/>
      <c r="L165" s="19">
        <f>SUM(L158:L164)</f>
        <v>57.269999999999996</v>
      </c>
    </row>
    <row r="166" spans="1:12" ht="14.4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thickBot="1">
      <c r="A176" s="29">
        <f>A158</f>
        <v>2</v>
      </c>
      <c r="B176" s="30">
        <f>B158</f>
        <v>9</v>
      </c>
      <c r="C176" s="120" t="s">
        <v>4</v>
      </c>
      <c r="D176" s="121"/>
      <c r="E176" s="31"/>
      <c r="F176" s="32">
        <f>F165+F175</f>
        <v>465</v>
      </c>
      <c r="G176" s="32">
        <f>G165+G175</f>
        <v>18.150000000000002</v>
      </c>
      <c r="H176" s="32">
        <f>H165+H175</f>
        <v>17.8</v>
      </c>
      <c r="I176" s="32">
        <f>I165+I175</f>
        <v>75.150000000000006</v>
      </c>
      <c r="J176" s="32">
        <f>J165+J175</f>
        <v>471.5</v>
      </c>
      <c r="K176" s="32"/>
      <c r="L176" s="146">
        <f>L165+L175</f>
        <v>57.269999999999996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49" t="s">
        <v>102</v>
      </c>
      <c r="F177" s="50">
        <v>200</v>
      </c>
      <c r="G177" s="52">
        <v>3.2</v>
      </c>
      <c r="H177" s="52">
        <v>6.9</v>
      </c>
      <c r="I177" s="53">
        <v>26.4</v>
      </c>
      <c r="J177" s="52">
        <v>185.9</v>
      </c>
      <c r="K177" s="71" t="s">
        <v>105</v>
      </c>
      <c r="L177" s="60" t="s">
        <v>107</v>
      </c>
    </row>
    <row r="178" spans="1:12" ht="15" thickBot="1">
      <c r="A178" s="23"/>
      <c r="B178" s="15"/>
      <c r="C178" s="11"/>
      <c r="D178" s="6"/>
      <c r="E178" s="140" t="s">
        <v>123</v>
      </c>
      <c r="F178" s="141" t="s">
        <v>125</v>
      </c>
      <c r="G178" s="142">
        <v>12.9</v>
      </c>
      <c r="H178" s="142">
        <v>8.9</v>
      </c>
      <c r="I178" s="143">
        <v>2.2999999999999998</v>
      </c>
      <c r="J178" s="142">
        <v>140.19999999999999</v>
      </c>
      <c r="K178" s="144" t="s">
        <v>126</v>
      </c>
      <c r="L178" s="142">
        <v>35.5</v>
      </c>
    </row>
    <row r="179" spans="1:12" ht="14.4">
      <c r="A179" s="23"/>
      <c r="B179" s="15"/>
      <c r="C179" s="11"/>
      <c r="D179" s="7" t="s">
        <v>23</v>
      </c>
      <c r="E179" s="54" t="s">
        <v>66</v>
      </c>
      <c r="F179" s="55">
        <v>15</v>
      </c>
      <c r="G179" s="115">
        <v>1.1000000000000001</v>
      </c>
      <c r="H179" s="115">
        <v>0.1</v>
      </c>
      <c r="I179" s="57">
        <v>7.4</v>
      </c>
      <c r="J179" s="116">
        <v>35.200000000000003</v>
      </c>
      <c r="K179" s="70" t="s">
        <v>49</v>
      </c>
      <c r="L179" s="60" t="s">
        <v>127</v>
      </c>
    </row>
    <row r="180" spans="1:12" ht="14.4">
      <c r="A180" s="23"/>
      <c r="B180" s="15"/>
      <c r="C180" s="11"/>
      <c r="D180" s="7" t="s">
        <v>22</v>
      </c>
      <c r="E180" s="107" t="s">
        <v>75</v>
      </c>
      <c r="F180" s="108">
        <v>200</v>
      </c>
      <c r="G180" s="109">
        <v>0.5</v>
      </c>
      <c r="H180" s="109">
        <v>0.2</v>
      </c>
      <c r="I180" s="110">
        <v>19.399999999999999</v>
      </c>
      <c r="J180" s="109">
        <v>81.3</v>
      </c>
      <c r="K180" s="145" t="s">
        <v>114</v>
      </c>
      <c r="L180" s="135">
        <v>15.77</v>
      </c>
    </row>
    <row r="181" spans="1:12" ht="14.4">
      <c r="A181" s="23"/>
      <c r="B181" s="15"/>
      <c r="C181" s="11"/>
      <c r="D181" s="7"/>
      <c r="E181" s="66" t="s">
        <v>124</v>
      </c>
      <c r="F181" s="70">
        <v>30</v>
      </c>
      <c r="G181" s="76">
        <v>0.35000000000000003</v>
      </c>
      <c r="H181" s="117">
        <v>0.05</v>
      </c>
      <c r="I181" s="118">
        <v>1.1499999999999999</v>
      </c>
      <c r="J181" s="119">
        <v>6.4</v>
      </c>
      <c r="K181" s="70" t="s">
        <v>78</v>
      </c>
      <c r="L181" s="67">
        <v>6.9</v>
      </c>
    </row>
    <row r="182" spans="1:12" ht="14.4">
      <c r="A182" s="23"/>
      <c r="B182" s="15"/>
      <c r="C182" s="11"/>
      <c r="D182" s="7" t="s">
        <v>24</v>
      </c>
      <c r="E182" s="66" t="s">
        <v>56</v>
      </c>
      <c r="F182" s="70">
        <v>150</v>
      </c>
      <c r="G182" s="76">
        <v>1.1000000000000001</v>
      </c>
      <c r="H182" s="117">
        <v>0.3</v>
      </c>
      <c r="I182" s="118">
        <v>10.5</v>
      </c>
      <c r="J182" s="119">
        <v>49</v>
      </c>
      <c r="K182" s="71" t="s">
        <v>49</v>
      </c>
      <c r="L182" s="67">
        <v>33</v>
      </c>
    </row>
    <row r="183" spans="1:12" ht="14.4">
      <c r="A183" s="23"/>
      <c r="B183" s="15"/>
      <c r="C183" s="11"/>
      <c r="D183" s="7"/>
      <c r="E183" s="39"/>
      <c r="F183" s="40"/>
      <c r="G183" s="40"/>
      <c r="H183" s="40"/>
      <c r="I183" s="40"/>
      <c r="J183" s="40"/>
      <c r="K183" s="41"/>
      <c r="L183" s="40"/>
    </row>
    <row r="184" spans="1:12" ht="15" customHeight="1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>SUM(G177:G183)</f>
        <v>19.150000000000006</v>
      </c>
      <c r="H184" s="19">
        <f>SUM(H177:H183)</f>
        <v>16.450000000000003</v>
      </c>
      <c r="I184" s="19">
        <f>SUM(I177:I183)</f>
        <v>67.150000000000006</v>
      </c>
      <c r="J184" s="19">
        <f>SUM(J177:J183)</f>
        <v>498</v>
      </c>
      <c r="K184" s="25"/>
      <c r="L184" s="19">
        <f>SUM(L177:L183)</f>
        <v>91.169999999999987</v>
      </c>
    </row>
    <row r="185" spans="1:12" ht="14.4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4">
      <c r="A195" s="29">
        <f>A177</f>
        <v>2</v>
      </c>
      <c r="B195" s="30">
        <f>B177</f>
        <v>10</v>
      </c>
      <c r="C195" s="120" t="s">
        <v>4</v>
      </c>
      <c r="D195" s="121"/>
      <c r="E195" s="31"/>
      <c r="F195" s="32">
        <f>F184+F194</f>
        <v>595</v>
      </c>
      <c r="G195" s="32">
        <f>G184+G194</f>
        <v>19.150000000000006</v>
      </c>
      <c r="H195" s="32">
        <f>H184+H194</f>
        <v>16.450000000000003</v>
      </c>
      <c r="I195" s="32">
        <f>I184+I194</f>
        <v>67.150000000000006</v>
      </c>
      <c r="J195" s="32">
        <f>J184+J194</f>
        <v>498</v>
      </c>
      <c r="K195" s="32"/>
      <c r="L195" s="32">
        <f>L184+L194</f>
        <v>91.169999999999987</v>
      </c>
    </row>
    <row r="196" spans="1:12">
      <c r="A196" s="27"/>
      <c r="B196" s="28"/>
      <c r="C196" s="122" t="s">
        <v>5</v>
      </c>
      <c r="D196" s="122"/>
      <c r="E196" s="122"/>
      <c r="F196" s="34">
        <f>(F24+F43+F62+F81+F100+F119+F138+F157+F176+F195)/(IF(F24=0,0,1)+IF(F43=0,0,1)+IF(F62=0,0,1)+IF(F81=0,0,1)+IF(F100=0,0,1)+IF(F119=0,0,1)+IF(F138=0,0,1)+IF(F157=0,0,1)+IF(F176=0,0,1)+IF(F195=0,0,1))</f>
        <v>511</v>
      </c>
      <c r="G196" s="34">
        <f>(G24+G43+G62+G81+G100+G119+G138+G157+G176+G195)/(IF(G24=0,0,1)+IF(G43=0,0,1)+IF(G62=0,0,1)+IF(G81=0,0,1)+IF(G100=0,0,1)+IF(G119=0,0,1)+IF(G138=0,0,1)+IF(G157=0,0,1)+IF(G176=0,0,1)+IF(G195=0,0,1))</f>
        <v>18.965</v>
      </c>
      <c r="H196" s="34">
        <f>(H24+H43+H62+H81+H100+H119+H138+H157+H176+H195)/(IF(H24=0,0,1)+IF(H43=0,0,1)+IF(H62=0,0,1)+IF(H81=0,0,1)+IF(H100=0,0,1)+IF(H119=0,0,1)+IF(H138=0,0,1)+IF(H157=0,0,1)+IF(H176=0,0,1)+IF(H195=0,0,1))</f>
        <v>16.902000000000005</v>
      </c>
      <c r="I196" s="34">
        <f>(I24+I43+I62+I81+I100+I119+I138+I157+I176+I195)/(IF(I24=0,0,1)+IF(I43=0,0,1)+IF(I62=0,0,1)+IF(I81=0,0,1)+IF(I100=0,0,1)+IF(I119=0,0,1)+IF(I138=0,0,1)+IF(I157=0,0,1)+IF(I176=0,0,1)+IF(I195=0,0,1))</f>
        <v>73.704999999999998</v>
      </c>
      <c r="J196" s="34">
        <f>(J24+J43+J62+J81+J100+J119+J138+J157+J176+J195)/(IF(J24=0,0,1)+IF(J43=0,0,1)+IF(J62=0,0,1)+IF(J81=0,0,1)+IF(J100=0,0,1)+IF(J119=0,0,1)+IF(J138=0,0,1)+IF(J157=0,0,1)+IF(J176=0,0,1)+IF(J195=0,0,1))</f>
        <v>517.34500000000003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42.177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2023-10-31T06:46:45Z</dcterms:modified>
</cp:coreProperties>
</file>